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docs.live.net/25147e572eff3d17/Desktop/"/>
    </mc:Choice>
  </mc:AlternateContent>
  <xr:revisionPtr revIDLastSave="0" documentId="8_{92A0061F-BED3-4412-B185-BAF57E9CDA77}" xr6:coauthVersionLast="47" xr6:coauthVersionMax="47" xr10:uidLastSave="{00000000-0000-0000-0000-000000000000}"/>
  <bookViews>
    <workbookView xWindow="-108" yWindow="-108" windowWidth="26136" windowHeight="16776" xr2:uid="{00000000-000D-0000-FFFF-FFFF00000000}"/>
  </bookViews>
  <sheets>
    <sheet name="RİSK ANALİZİ" sheetId="11" r:id="rId1"/>
  </sheets>
  <definedNames>
    <definedName name="_xlnm.Print_Titles" localSheetId="0">'RİSK ANALİZİ'!$1:$4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 i="11" l="1"/>
  <c r="G39" i="11"/>
  <c r="P12" i="11"/>
  <c r="G12" i="11"/>
  <c r="P11" i="11"/>
  <c r="F11" i="11"/>
  <c r="G11" i="11" s="1"/>
  <c r="G10" i="11"/>
  <c r="O9" i="11"/>
  <c r="P9" i="11" s="1"/>
  <c r="G9" i="11"/>
  <c r="O8" i="11"/>
  <c r="P8" i="11" s="1"/>
  <c r="G8" i="11"/>
  <c r="O7" i="11"/>
  <c r="P7" i="11" s="1"/>
  <c r="G7" i="11"/>
  <c r="O6" i="11"/>
  <c r="P6" i="11" s="1"/>
  <c r="G6" i="11"/>
</calcChain>
</file>

<file path=xl/sharedStrings.xml><?xml version="1.0" encoding="utf-8"?>
<sst xmlns="http://schemas.openxmlformats.org/spreadsheetml/2006/main" count="271" uniqueCount="126">
  <si>
    <t>YÜKSEK</t>
  </si>
  <si>
    <t>ORTA</t>
  </si>
  <si>
    <t>OLASILIK</t>
  </si>
  <si>
    <t>ETKİ</t>
  </si>
  <si>
    <t>SONUÇ</t>
  </si>
  <si>
    <t>Katlanılabilir Risk</t>
  </si>
  <si>
    <t>RİSK SEVİYESİ</t>
  </si>
  <si>
    <t>RİSK</t>
  </si>
  <si>
    <t>TARİH</t>
  </si>
  <si>
    <t>SORUMLU</t>
  </si>
  <si>
    <t xml:space="preserve">ÖNCELİK DURUMU
(Yüksek, Orta, Düşük) </t>
  </si>
  <si>
    <t>ÖNLEM FAALİYETİ</t>
  </si>
  <si>
    <t>RİSK TANIMI</t>
  </si>
  <si>
    <t>DOKÜMAN NO:</t>
  </si>
  <si>
    <t xml:space="preserve">YAYIN TAR: </t>
  </si>
  <si>
    <t>REV NO:</t>
  </si>
  <si>
    <t xml:space="preserve">REV TAR: </t>
  </si>
  <si>
    <t>ANL01</t>
  </si>
  <si>
    <t>BİRİM</t>
  </si>
  <si>
    <t xml:space="preserve">Kalite Koordinatörlüğü </t>
  </si>
  <si>
    <t>HAZIRLAYAN</t>
  </si>
  <si>
    <t>ONAYLAYAN</t>
  </si>
  <si>
    <t>Kalite Koordinatörü</t>
  </si>
  <si>
    <t>KALİTE KOORDİNATÖRLÜĞÜ RİSK ANALİZİ</t>
  </si>
  <si>
    <t>RiSKTEN ÇIKARILABİLECEK FIRSATLAR</t>
  </si>
  <si>
    <t>MEVCUT DURUM (Önlem Faaliyeti Sonucu)</t>
  </si>
  <si>
    <t>Önemli Riskler</t>
  </si>
  <si>
    <t>Orta Düzeydeki Riskler</t>
  </si>
  <si>
    <t>LİSANSÜSTÜ EĞİTİM ENSTİTÜSÜ</t>
  </si>
  <si>
    <t>5018 sayılı Kanunda belirtilen süre içerisinde işe başlayan personele ait bildirgelerin elektronik ortamda SGK’ya gönderilmemesi</t>
  </si>
  <si>
    <t xml:space="preserve">
5018 sayılı Kanunda belirtilen süre içerisinde
işe başlayan personele ait bildirgelerin elektronik ortamda SGK’ya gönderilmemesi</t>
  </si>
  <si>
    <t>1-	Eksik/Fazla Ödeme
2-	Özlük hakların zamanında KBS’ye girilmemesi sonucunda oluşacak hak kaybı 3-Kesenek bildirgelerinin kanuni süreler
içerisinde SGK’ya elektronik ortamda gönderilmemesi.</t>
  </si>
  <si>
    <t xml:space="preserve">
1-	Eksik veya fazla ödeme
2-	Emekli öğretim üyelerine ait sosyal güvenlik destekleme primi ödemelerinin (Muhtasar Prim ve Hizmet Beyannamesi) kanuni süreler içerisinde Sosyal Güvenlik Kurumuna elektronik ortamda gönderilmemesi</t>
  </si>
  <si>
    <t xml:space="preserve">
Personelin işe başlama tarihi üst yazıyla rektörlüğe gönderilmektedir.</t>
  </si>
  <si>
    <t xml:space="preserve">
Personelin ayrılış tarihi üst yazıyla rektörlüğe gönderilmektedir.</t>
  </si>
  <si>
    <t xml:space="preserve">
Ayın ilk gününde öncelik maaş hesaplarına verilmesi</t>
  </si>
  <si>
    <t xml:space="preserve">
Her öğretim üyesi için tek tek kontrol</t>
  </si>
  <si>
    <t>Düşük</t>
  </si>
  <si>
    <t>Yüksek</t>
  </si>
  <si>
    <t>Personelin işe başlama tarihinden itibaren on gün içinde elektronik ortamda
gönderilmektedir.</t>
  </si>
  <si>
    <t xml:space="preserve">
1-	Kamu Hesapları Bilgi Sistemi (KBS) portalı
üzerinden gerekli kontroller yapılmaktadır. Personel maaş unsurlarındaki
güncellenmekte ve en geç her ayın 9’uncu günü mesai bitimine kadar işlemler
2-	Kesenek bildirgeleri her ayın 25 ine kadar SGK’ya elektronik ortamda gönderilerek Strateji
Geliştirme Dairesi Başkanlığına yazılı olarak bilgi verilmektedir</t>
  </si>
  <si>
    <t>1- Kamu Hesapları Bilgi Sistemi (KBS) portalı, Puantaj Bilgi Sistemi ile Öğrenci İşleri Bilgi Sistemi üzerinden gerekli
kontroller yapılmaktadır. 2- Muhtasar Prim ve Hizmet Beyannamesi her ayın 20’sine kadar Rektörlüğe gönderilmektedir.</t>
  </si>
  <si>
    <t>LEE Yönetimi</t>
  </si>
  <si>
    <t>Taşınır İşlemleri/Taşınırların kaybolması veya zarar görmesi, ilgililere zimmet yapılmaması sonucunda oluşacak kamu zararı</t>
  </si>
  <si>
    <t xml:space="preserve">
Eğitim Hizmetlerinde teçhizat kullanımı/
Eğitim Hizmetlerinde kullanılan teçhizatın arızalanması yada çalınması</t>
  </si>
  <si>
    <t>Eğitim Öğretim hizmetleri/Öğretim Üyesinin mazeretsiz olarak derslere gelmemesi nedeniyle ders yapılmaması</t>
  </si>
  <si>
    <t>Çok Düşük</t>
  </si>
  <si>
    <t>Hatalı yada gecikmeli not girişi nedeniyle nihai
değerlendirmenin
hatalı yapılması</t>
  </si>
  <si>
    <t>Enstitü tarafından düzenlenen belgelerde yapılan hatalar nedeniyle hatalı işlem tesis edilmesi ve zaman kaybı</t>
  </si>
  <si>
    <t xml:space="preserve">
Resmi yazışmalarda yapılan hatalar/
Resmi yazışmalarda hatalar nedeniyle zaman kaybı</t>
  </si>
  <si>
    <t>Ders muafiyet ve sınıf intibaklarında yapılan hatalar/
Ders muafiyet ve sınıf intibaklarının eksik ya da hatalı yapılması</t>
  </si>
  <si>
    <t>İnternet arızaları/
İnternet altyapısı nedeniyle yaşanabilecek sıkıntılar</t>
  </si>
  <si>
    <t xml:space="preserve">
Personel Hareketleri/İdari personelin görev
yeri değişikliği nedeniyle birim faaliyetlerinin
aksaması</t>
  </si>
  <si>
    <t>Yıllık Kontrol</t>
  </si>
  <si>
    <t>Orta</t>
  </si>
  <si>
    <t>Teçhizatların rutin bakım onarımları takibi ve çalınmaya karşı gerekli önlemler</t>
  </si>
  <si>
    <t>1-	Ders Programlarının uygulanıp
uygulanmadığına yönelik haftalık kontrollerin yapılması
2-	Konu ile ilişkin Enstitü Kurulunda genel değerlendirmenin yapılması</t>
  </si>
  <si>
    <t>İzin ve görevlendirmelerin düzenli olarak takibi ve kontrolü</t>
  </si>
  <si>
    <t>Sınav sonuçlarının bir listesi ile sınav evraklarının tutanakla Ana Bilim dalı Başkanlıklarına tesliminin sağlanması</t>
  </si>
  <si>
    <t>Sınav sonuçlarının bir listesi ile sınav evraklarının tutanakla ABD Başkanlıklarınateslim</t>
  </si>
  <si>
    <t>ÇOK DÜŞÜK</t>
  </si>
  <si>
    <t>1-	İlgili personelin belge düzenlenmesinde hassasiyet göstermesi
2-	Sıralı üst amirlerin kontrolü</t>
  </si>
  <si>
    <t>Belge düzenlenmesinde komisyonlardan ve diğer paydaşlardan gelen bilgiler titzlikle değerlendirilmekte</t>
  </si>
  <si>
    <t>1- İlgili personelin resmi
yazışmalarda uyulacak usul ve esaslar hakkında bilgilendirilmesi 2- Sıralı üst amirlerin kontrolü</t>
  </si>
  <si>
    <t xml:space="preserve">
Paraf listesinde bulunan sıralı üst amirler tarafından kontrol</t>
  </si>
  <si>
    <t>1-	Muafiyet ve intibak
komisyonlarının oluşturulması ve gerekli mevzuata ilişkin bilgilendirmelerin yapılması
2-	Yönetmeliklerden kaynaklanan sınkıntıların giderilmesi için değişiklik tekliflerinin yapılması</t>
  </si>
  <si>
    <t xml:space="preserve">
Muafiyet ve intibak komisyonlarında değerlendirme</t>
  </si>
  <si>
    <t>1-	Enstitü internet hatlarının düzenli bakımı ve onarımı
2-	İlgili birimlerle hızlı iletişim</t>
  </si>
  <si>
    <t>Gerekli kontroller ve bakım yapılıyor.</t>
  </si>
  <si>
    <t>Personel hareketliliğine ilişkin önlemler hakkında ilgili birimler ile yazışmalar ve görüşmeler yapmak</t>
  </si>
  <si>
    <t>İlgili görüşmeler yapılıyor</t>
  </si>
  <si>
    <t>Mobbing/Amir baskısı/Psikososyal Risk Etmeni/Stres/iş ve zaman kaybı</t>
  </si>
  <si>
    <t>Çalışma Yerinin
değiştirilmesi.Çalışma ortamının değiştirilmesi.çalışanlarla iletişim, Stres yönetimi ve öfke kontrolü ile mesleki bilgi ve becerilerini artırıcı eğitimler yapılmalıdır.Çalışanlara gerektiğinde psikolojik destek sağlanması</t>
  </si>
  <si>
    <t>Yok</t>
  </si>
  <si>
    <t>Mobbing/öğrenci baskısı/
Stres/Panik/İş kaybı</t>
  </si>
  <si>
    <t>Çalışma ortam koşullarının değiştirilmesi. İş yükünün azaltılması</t>
  </si>
  <si>
    <t xml:space="preserve">
Güvenlik/Hırsızlık sonucu Mal kaybı</t>
  </si>
  <si>
    <t>Dışarıdan gelebilecek tehlikelere
karşı olası tehditlerin en aza indirilmesi için yeterli sayıda
güvenlik görevlisi bulundurulmalı.
Açık ofislerin kapalı bölme ile ayrılması. Kilitli kapı yapılması.Güvenlik önlemlerinin artırılması</t>
  </si>
  <si>
    <t>Kırtasiye Malzemelerinin kullanılması/Makas, maket
bıçağı, iğne, sivri uçlu kalem vb. maddelerin düzensiz olarak çekmece ve kalemliklere konulması</t>
  </si>
  <si>
    <t>Makas, maket bıçağı, sivri uçlu kalemler vb. maddelere dikkat edilmeli, sivri uçları yukarı gelecek şekilde kalemliklere konulmamalıdır.</t>
  </si>
  <si>
    <t xml:space="preserve">
Gerekli hassaiyet gösterilmektedir.</t>
  </si>
  <si>
    <t>Kolay tutuşabilir ve yanabilir malzemeler/Yangın</t>
  </si>
  <si>
    <t>1-	Kolay tutuşabilir ve yanabilir malzemeler elektrikli ortamlardan olabildiğince uzak tutulmalıdır.
2-	Bina yangın söndürme siteminin rutin bakımlarının yapılması,
3-	Sivil savunma ekiplerinin oluşturulması</t>
  </si>
  <si>
    <t>1-	Kolay tutuşabilir ve yanabilir malzemeler elektrikli ortamlardan olabildiğince uzak tutulmaktadır.
2-	Bina yangın söndürme siteminin rutin bakımlarının
yapılmaktadır.
3-	Sivil savunma ekiplerinin oluşturulmuş ve gerekli durumlarda güncellemeler yapılmaktadır.</t>
  </si>
  <si>
    <t>DÜŞÜK</t>
  </si>
  <si>
    <t xml:space="preserve">
Yüksekte istiflenen veya muhafaza edilen malzeme, yuvarlanma, düşme, saçılma gibi durumlar/yaralanma</t>
  </si>
  <si>
    <t>Hangi malzeme olursa olsun 3m'nin
üzerinde istifleme kesinlikle yapılmamalıdır. Özellikle ağır malzemelerin istifinde raf sistemi tercih edilmeli, yüksekte bulunan eşyalar düşme riskine karşı sabitlenmelidir. Mümkün mertebe nesneleri yatay konumda bulundurmalıdır</t>
  </si>
  <si>
    <t>Yüksek İstifleme mümkün olduğunca yapılmıyor.</t>
  </si>
  <si>
    <t>Elektirik ve Bilgisayar Kabloları/Elektrik çarpması, ölüm</t>
  </si>
  <si>
    <t>Elektrik kabloları açıkta
bırakılmamalı, kişilerin takılmasına, elektrik akımına maruz kalmasına engel olacak şekilde kapalı bir hat içerisine alınmalıdır.</t>
  </si>
  <si>
    <t xml:space="preserve">
Açıkta ve ortalıkta kablo mevcut değil</t>
  </si>
  <si>
    <t>Elektrik pano kapakları/Elektrik çarpması, ölüm</t>
  </si>
  <si>
    <t>Pano kapakları sürekli kapalı ve kilitli tutulmalı, pano yanına anahtar bulunan personel ismi yazılmalı, panoya yetkisiz kişilerin müdahalesi engellenmelidir. Elektrik tesisatı bakım, onarım sırasında pano kilitli tutulmalı ve uyarı levhası asılmalıdır</t>
  </si>
  <si>
    <t xml:space="preserve">
Pano kapakları kapalı ve kilitli</t>
  </si>
  <si>
    <t>Yangın çıkış yollarının ve kapısının
açık olması/Yangın anında ve acil durumlarda kaçamama</t>
  </si>
  <si>
    <t>Aydınlatmalı acil çıkış yönlendirme levhaları tedarik edilip belirtilen yerlere konumlandırılmalı.</t>
  </si>
  <si>
    <t>Yönetmeliğe uygun yangın çıkış yolları ve kapıları mevcut fakat çıkış levhaları bulunmuyor.</t>
  </si>
  <si>
    <t>Kaygan zemin/Kaygan zemin nedeniyle kayarak düşme</t>
  </si>
  <si>
    <t xml:space="preserve">
Zemin kurulama mopu ve uyarı levhaları tedarik edilmeli.</t>
  </si>
  <si>
    <t xml:space="preserve">
Temizlikten sonra mop kurulama işlemi yapılmıyor ve uyarı lehvaları bulunmuyor.</t>
  </si>
  <si>
    <t>Uygun olmayan priz ve uzatma kabloları/
Eelektrik çarpması-yangın</t>
  </si>
  <si>
    <t>Belirtilen noktalarda kablo düzenleyiciler ve kablo kanalları kullanılmalı</t>
  </si>
  <si>
    <t>Elektirik kabloları zemin geçişlerinde kablo kanalları eksik. Bilgisayar kabloları dağınık halde bulunuyor.</t>
  </si>
  <si>
    <t>Ofis masalarında ki tekerlekli sandalyelerin tasarımı ve sırt ayarına uygun oturulmuyor.</t>
  </si>
  <si>
    <t>Mevcut sandalyelerde ergonomik koşullarda oturma eğitimi verilmeli</t>
  </si>
  <si>
    <t>Sandalye kullanımı/Ergonomik faktörler</t>
  </si>
  <si>
    <t>Bulaşıcı hastalıklar (covid- 19)/
Önlem eksikliği sonucu meslek hastalığı</t>
  </si>
  <si>
    <t>Yetersiz havalandırma/Düşük hava hacmi nedeniyle stres sıkıntı bunalma</t>
  </si>
  <si>
    <t>Su sebili/Temiz kullanılamayan su nedeniyle hastalanma</t>
  </si>
  <si>
    <t>Dolapların sabit olmaması/
Devrilme, ezilme, yaralanma</t>
  </si>
  <si>
    <t>Hijyenik olmayan ortam/Bulaşıcı hastalık</t>
  </si>
  <si>
    <t>Hijyenik olmayan lavabo ve tuvaletler/Biyolojik risk- bulaşıcı hastalık</t>
  </si>
  <si>
    <t>Ağır yüklerin elle taşınması/Sağlığın bozulması</t>
  </si>
  <si>
    <t>Yoğunluğun önüne geçilmesi için personellerin ofislere öğrencileri tek tek alması</t>
  </si>
  <si>
    <t>Covid-19 tedbirleri alınmış ve kkd kullanımına dikkat edilmektedir. Ofislerde sosyal mesafe kuralına uyulurken, öğrenvci yoğunluğu saatlerinde ihmal edilebilmekte.</t>
  </si>
  <si>
    <t xml:space="preserve">
Havalandırması yapılmalı.</t>
  </si>
  <si>
    <t>Penceresi olmayan ofis bölümlerinde havalandırma kanalları bulunmuyor.</t>
  </si>
  <si>
    <t xml:space="preserve">
Su sebili düzenli olarak temizlenmeli</t>
  </si>
  <si>
    <t>Yüksekteki eşyaların düşmemesini sağlayacak biçimde istifleme yapılması</t>
  </si>
  <si>
    <t>Genel temizliğe ek olarak her gün temizliği kontrol edilmeli.</t>
  </si>
  <si>
    <t>Elle taşınamayacak kadar ağır yüklerin çalışanlarca kaldırılması engellenmelidir. Sürekli izleme ve kontrol</t>
  </si>
  <si>
    <t xml:space="preserve">
Elle kaldırılarak taşınamayacak ağır yükler, iterek/çekerek
taşınmaktadır.
Rektörlüğümüz tarafından çalışanlara verilen İSG temel eğitimleri kapsamında, Ergonomi eğitimi içerisinde konu üzerinde durulmuştur.</t>
  </si>
  <si>
    <t>Hijyen talimatları eksik.</t>
  </si>
  <si>
    <t>Haftada bir gün genel temizlik yapılıyor.</t>
  </si>
  <si>
    <t>Dolap düzenli olarak yerleştirilmektedir.</t>
  </si>
  <si>
    <t>Su sebili dezenfekte edilerek kullanılmalı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</si>
</sst>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Calibri"/>
      <family val="2"/>
      <charset val="162"/>
      <scheme val="minor"/>
    </font>
    <font>
      <sz val="11"/>
      <color theme="1"/>
      <name val="Calibri"/>
      <family val="2"/>
      <scheme val="minor"/>
    </font>
    <font>
      <sz val="11"/>
      <color theme="1"/>
      <name val="Arial"/>
      <family val="2"/>
      <charset val="162"/>
    </font>
    <font>
      <sz val="10"/>
      <name val="Arial"/>
      <family val="2"/>
      <charset val="162"/>
    </font>
    <font>
      <sz val="14"/>
      <name val="Arial"/>
      <family val="2"/>
      <charset val="162"/>
    </font>
    <font>
      <sz val="10"/>
      <name val="Times New Roman"/>
      <family val="1"/>
      <charset val="162"/>
    </font>
    <font>
      <sz val="10"/>
      <color theme="1"/>
      <name val="Times New Roman"/>
      <family val="1"/>
      <charset val="162"/>
    </font>
    <font>
      <b/>
      <sz val="10"/>
      <color theme="1"/>
      <name val="Times New Roman"/>
      <family val="1"/>
      <charset val="162"/>
    </font>
    <font>
      <b/>
      <sz val="16"/>
      <color theme="1"/>
      <name val="Times New Roman"/>
      <family val="1"/>
      <charset val="162"/>
    </font>
    <font>
      <b/>
      <sz val="12"/>
      <name val="Times New Roman"/>
      <family val="1"/>
      <charset val="16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0">
    <xf numFmtId="0" fontId="0" fillId="0" borderId="0" xfId="0"/>
    <xf numFmtId="0" fontId="2" fillId="0" borderId="0" xfId="0" applyFont="1"/>
    <xf numFmtId="0" fontId="2" fillId="0" borderId="0" xfId="0" applyFont="1" applyAlignment="1">
      <alignment vertical="center" wrapText="1"/>
    </xf>
    <xf numFmtId="0" fontId="3" fillId="0" borderId="0" xfId="0" applyFont="1"/>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textRotation="90" wrapText="1"/>
    </xf>
    <xf numFmtId="164" fontId="6" fillId="0" borderId="1" xfId="0" applyNumberFormat="1" applyFont="1" applyBorder="1" applyAlignment="1">
      <alignment horizontal="center" vertical="center" wrapText="1"/>
    </xf>
    <xf numFmtId="0" fontId="7" fillId="0" borderId="1" xfId="0" applyFont="1" applyBorder="1" applyAlignment="1">
      <alignment horizontal="center" vertical="center" textRotation="90"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top"/>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2" xfId="0" applyFont="1" applyBorder="1" applyAlignment="1">
      <alignment horizontal="center" vertical="center" textRotation="90"/>
    </xf>
    <xf numFmtId="0" fontId="8" fillId="0" borderId="8" xfId="0" applyFont="1" applyBorder="1" applyAlignment="1">
      <alignment horizontal="center" vertical="center" textRotation="9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left" vertical="center" wrapText="1"/>
    </xf>
    <xf numFmtId="14" fontId="5" fillId="0" borderId="1" xfId="0" applyNumberFormat="1" applyFont="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66676</xdr:rowOff>
    </xdr:from>
    <xdr:to>
      <xdr:col>1</xdr:col>
      <xdr:colOff>695325</xdr:colOff>
      <xdr:row>3</xdr:row>
      <xdr:rowOff>171451</xdr:rowOff>
    </xdr:to>
    <xdr:pic>
      <xdr:nvPicPr>
        <xdr:cNvPr id="2" name="Resim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66676"/>
          <a:ext cx="714375" cy="704850"/>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1"/>
  <sheetViews>
    <sheetView tabSelected="1" zoomScale="120" zoomScaleNormal="120" zoomScaleSheetLayoutView="90" workbookViewId="0">
      <pane xSplit="1" ySplit="5" topLeftCell="B23" activePane="bottomRight" state="frozen"/>
      <selection pane="topRight" activeCell="B1" sqref="B1"/>
      <selection pane="bottomLeft" activeCell="A6" sqref="A6"/>
      <selection pane="bottomRight" activeCell="Q2" sqref="Q2:R2"/>
    </sheetView>
  </sheetViews>
  <sheetFormatPr defaultColWidth="9.109375" defaultRowHeight="13.8" x14ac:dyDescent="0.25"/>
  <cols>
    <col min="1" max="1" width="4.88671875" style="1" customWidth="1"/>
    <col min="2" max="2" width="17" style="1" customWidth="1"/>
    <col min="3" max="3" width="15.109375" style="1" customWidth="1"/>
    <col min="4" max="6" width="5.6640625" style="1" customWidth="1"/>
    <col min="7" max="7" width="8.88671875" style="1" customWidth="1"/>
    <col min="8" max="8" width="27.44140625" style="1" customWidth="1"/>
    <col min="9" max="9" width="10.6640625" style="1" customWidth="1"/>
    <col min="10" max="10" width="14" style="1" customWidth="1"/>
    <col min="11" max="11" width="10.109375" style="1" customWidth="1"/>
    <col min="12" max="12" width="9.44140625" style="1" customWidth="1"/>
    <col min="13" max="13" width="5.109375" style="1" customWidth="1"/>
    <col min="14" max="15" width="5.6640625" style="1" customWidth="1"/>
    <col min="16" max="16" width="8.6640625" style="1" customWidth="1"/>
    <col min="17" max="17" width="9.109375" style="1"/>
    <col min="18" max="18" width="18" style="1" customWidth="1"/>
    <col min="19" max="16384" width="9.109375" style="1"/>
  </cols>
  <sheetData>
    <row r="1" spans="1:18" s="3" customFormat="1" ht="16.5" customHeight="1" x14ac:dyDescent="0.25">
      <c r="A1" s="20"/>
      <c r="B1" s="20"/>
      <c r="C1" s="21" t="s">
        <v>23</v>
      </c>
      <c r="D1" s="22"/>
      <c r="E1" s="22"/>
      <c r="F1" s="22"/>
      <c r="G1" s="22"/>
      <c r="H1" s="22"/>
      <c r="I1" s="22"/>
      <c r="J1" s="22"/>
      <c r="K1" s="22"/>
      <c r="L1" s="22"/>
      <c r="M1" s="22"/>
      <c r="N1" s="27" t="s">
        <v>13</v>
      </c>
      <c r="O1" s="27"/>
      <c r="P1" s="27"/>
      <c r="Q1" s="27" t="s">
        <v>17</v>
      </c>
      <c r="R1" s="27"/>
    </row>
    <row r="2" spans="1:18" s="3" customFormat="1" ht="15.75" customHeight="1" x14ac:dyDescent="0.25">
      <c r="A2" s="20"/>
      <c r="B2" s="20"/>
      <c r="C2" s="23"/>
      <c r="D2" s="24"/>
      <c r="E2" s="24"/>
      <c r="F2" s="24"/>
      <c r="G2" s="24"/>
      <c r="H2" s="24"/>
      <c r="I2" s="24"/>
      <c r="J2" s="24"/>
      <c r="K2" s="24"/>
      <c r="L2" s="24"/>
      <c r="M2" s="24"/>
      <c r="N2" s="27" t="s">
        <v>14</v>
      </c>
      <c r="O2" s="27"/>
      <c r="P2" s="27"/>
      <c r="Q2" s="28">
        <v>46032</v>
      </c>
      <c r="R2" s="28"/>
    </row>
    <row r="3" spans="1:18" s="3" customFormat="1" ht="15" customHeight="1" x14ac:dyDescent="0.25">
      <c r="A3" s="20"/>
      <c r="B3" s="20"/>
      <c r="C3" s="23"/>
      <c r="D3" s="24"/>
      <c r="E3" s="24"/>
      <c r="F3" s="24"/>
      <c r="G3" s="24"/>
      <c r="H3" s="24"/>
      <c r="I3" s="24"/>
      <c r="J3" s="24"/>
      <c r="K3" s="24"/>
      <c r="L3" s="24"/>
      <c r="M3" s="24"/>
      <c r="N3" s="27" t="s">
        <v>15</v>
      </c>
      <c r="O3" s="27"/>
      <c r="P3" s="27"/>
      <c r="Q3" s="27">
        <v>2</v>
      </c>
      <c r="R3" s="27"/>
    </row>
    <row r="4" spans="1:18" s="3" customFormat="1" ht="15.75" customHeight="1" x14ac:dyDescent="0.25">
      <c r="A4" s="20"/>
      <c r="B4" s="20"/>
      <c r="C4" s="25"/>
      <c r="D4" s="26"/>
      <c r="E4" s="26"/>
      <c r="F4" s="26"/>
      <c r="G4" s="26"/>
      <c r="H4" s="26"/>
      <c r="I4" s="26"/>
      <c r="J4" s="26"/>
      <c r="K4" s="26"/>
      <c r="L4" s="26"/>
      <c r="M4" s="26"/>
      <c r="N4" s="27" t="s">
        <v>16</v>
      </c>
      <c r="O4" s="27"/>
      <c r="P4" s="27"/>
      <c r="Q4" s="29">
        <v>45755</v>
      </c>
      <c r="R4" s="27"/>
    </row>
    <row r="5" spans="1:18" s="2" customFormat="1" ht="115.5" customHeight="1" x14ac:dyDescent="0.3">
      <c r="A5" s="9" t="s">
        <v>18</v>
      </c>
      <c r="B5" s="14" t="s">
        <v>12</v>
      </c>
      <c r="C5" s="15"/>
      <c r="D5" s="9" t="s">
        <v>3</v>
      </c>
      <c r="E5" s="9" t="s">
        <v>2</v>
      </c>
      <c r="F5" s="9" t="s">
        <v>7</v>
      </c>
      <c r="G5" s="9" t="s">
        <v>6</v>
      </c>
      <c r="H5" s="6" t="s">
        <v>11</v>
      </c>
      <c r="I5" s="6" t="s">
        <v>10</v>
      </c>
      <c r="J5" s="9" t="s">
        <v>25</v>
      </c>
      <c r="K5" s="9" t="s">
        <v>9</v>
      </c>
      <c r="L5" s="6" t="s">
        <v>8</v>
      </c>
      <c r="M5" s="9" t="s">
        <v>3</v>
      </c>
      <c r="N5" s="9" t="s">
        <v>2</v>
      </c>
      <c r="O5" s="9" t="s">
        <v>7</v>
      </c>
      <c r="P5" s="9" t="s">
        <v>6</v>
      </c>
      <c r="Q5" s="9" t="s">
        <v>4</v>
      </c>
      <c r="R5" s="9" t="s">
        <v>24</v>
      </c>
    </row>
    <row r="6" spans="1:18" ht="148.5" customHeight="1" x14ac:dyDescent="0.25">
      <c r="A6" s="16" t="s">
        <v>28</v>
      </c>
      <c r="B6" s="18" t="s">
        <v>30</v>
      </c>
      <c r="C6" s="19"/>
      <c r="D6" s="5">
        <v>4</v>
      </c>
      <c r="E6" s="5">
        <v>3</v>
      </c>
      <c r="F6" s="5">
        <v>12</v>
      </c>
      <c r="G6" s="6" t="str">
        <f>LOOKUP(F6,{0,2,4,8,13,21},{"","ÇOK DÜŞÜK","DÜŞÜK","ORTA","YÜKSEK","ÇOK YÜKSEK"})</f>
        <v>ORTA</v>
      </c>
      <c r="H6" s="4" t="s">
        <v>33</v>
      </c>
      <c r="I6" s="6" t="s">
        <v>37</v>
      </c>
      <c r="J6" s="4" t="s">
        <v>39</v>
      </c>
      <c r="K6" s="4" t="s">
        <v>42</v>
      </c>
      <c r="L6" s="8">
        <v>46354</v>
      </c>
      <c r="M6" s="5">
        <v>2</v>
      </c>
      <c r="N6" s="5">
        <v>2</v>
      </c>
      <c r="O6" s="5">
        <f t="shared" ref="O6:O9" si="0">M6*N6</f>
        <v>4</v>
      </c>
      <c r="P6" s="6" t="str">
        <f>LOOKUP(O6,{0,2,4,8,13,21},{"","ÇOK DÜŞÜK","DÜŞÜK","ORTA","YÜKSEK","ÇOK YÜKSEK"})</f>
        <v>DÜŞÜK</v>
      </c>
      <c r="Q6" s="7" t="s">
        <v>5</v>
      </c>
      <c r="R6" s="4"/>
    </row>
    <row r="7" spans="1:18" ht="128.4" customHeight="1" x14ac:dyDescent="0.25">
      <c r="A7" s="17"/>
      <c r="B7" s="18" t="s">
        <v>29</v>
      </c>
      <c r="C7" s="19"/>
      <c r="D7" s="5">
        <v>4</v>
      </c>
      <c r="E7" s="5">
        <v>3</v>
      </c>
      <c r="F7" s="5">
        <v>12</v>
      </c>
      <c r="G7" s="6" t="str">
        <f>LOOKUP(F7,{0,2,4,8,13,21},{"","ÇOK DÜŞÜK","DÜŞÜK","ORTA","YÜKSEK","ÇOK YÜKSEK"})</f>
        <v>ORTA</v>
      </c>
      <c r="H7" s="4" t="s">
        <v>34</v>
      </c>
      <c r="I7" s="6" t="s">
        <v>37</v>
      </c>
      <c r="J7" s="4" t="s">
        <v>39</v>
      </c>
      <c r="K7" s="4" t="s">
        <v>42</v>
      </c>
      <c r="L7" s="8">
        <v>46354</v>
      </c>
      <c r="M7" s="5">
        <v>2</v>
      </c>
      <c r="N7" s="5">
        <v>2</v>
      </c>
      <c r="O7" s="5">
        <f t="shared" si="0"/>
        <v>4</v>
      </c>
      <c r="P7" s="6" t="str">
        <f>LOOKUP(O7,{0,2,4,8,13,21},{"","ÇOK DÜŞÜK","DÜŞÜK","ORTA","YÜKSEK","ÇOK YÜKSEK"})</f>
        <v>DÜŞÜK</v>
      </c>
      <c r="Q7" s="7" t="s">
        <v>26</v>
      </c>
      <c r="R7" s="5"/>
    </row>
    <row r="8" spans="1:18" ht="397.8" customHeight="1" x14ac:dyDescent="0.25">
      <c r="A8" s="17"/>
      <c r="B8" s="18" t="s">
        <v>31</v>
      </c>
      <c r="C8" s="19"/>
      <c r="D8" s="5">
        <v>4</v>
      </c>
      <c r="E8" s="5">
        <v>2</v>
      </c>
      <c r="F8" s="5">
        <v>8</v>
      </c>
      <c r="G8" s="6" t="str">
        <f>LOOKUP(F8,{0,2,4,8,13,21},{"","ÇOK DÜŞÜK","DÜŞÜK","ORTA","YÜKSEK","ÇOK YÜKSEK"})</f>
        <v>ORTA</v>
      </c>
      <c r="H8" s="4" t="s">
        <v>35</v>
      </c>
      <c r="I8" s="6" t="s">
        <v>38</v>
      </c>
      <c r="J8" s="4" t="s">
        <v>40</v>
      </c>
      <c r="K8" s="4" t="s">
        <v>42</v>
      </c>
      <c r="L8" s="8">
        <v>46354</v>
      </c>
      <c r="M8" s="5">
        <v>3</v>
      </c>
      <c r="N8" s="5">
        <v>2</v>
      </c>
      <c r="O8" s="5">
        <f t="shared" si="0"/>
        <v>6</v>
      </c>
      <c r="P8" s="6" t="str">
        <f>LOOKUP(O8,{0,2,4,8,13,21},{"","ÇOK DÜŞÜK","DÜŞÜK","ORTA","YÜKSEK","ÇOK YÜKSEK"})</f>
        <v>DÜŞÜK</v>
      </c>
      <c r="Q8" s="7" t="s">
        <v>27</v>
      </c>
      <c r="R8" s="4"/>
    </row>
    <row r="9" spans="1:18" ht="234.6" customHeight="1" x14ac:dyDescent="0.25">
      <c r="A9" s="17"/>
      <c r="B9" s="18" t="s">
        <v>32</v>
      </c>
      <c r="C9" s="19"/>
      <c r="D9" s="5">
        <v>3</v>
      </c>
      <c r="E9" s="5">
        <v>5</v>
      </c>
      <c r="F9" s="5">
        <v>15</v>
      </c>
      <c r="G9" s="6" t="str">
        <f>LOOKUP(F9,{0,2,4,8,13,21},{"","ÇOK DÜŞÜK","DÜŞÜK","ORTA","YÜKSEK","ÇOK YÜKSEK"})</f>
        <v>YÜKSEK</v>
      </c>
      <c r="H9" s="4" t="s">
        <v>36</v>
      </c>
      <c r="I9" s="6" t="s">
        <v>38</v>
      </c>
      <c r="J9" s="4" t="s">
        <v>41</v>
      </c>
      <c r="K9" s="4" t="s">
        <v>42</v>
      </c>
      <c r="L9" s="8">
        <v>46354</v>
      </c>
      <c r="M9" s="5">
        <v>3</v>
      </c>
      <c r="N9" s="5">
        <v>2</v>
      </c>
      <c r="O9" s="5">
        <f t="shared" si="0"/>
        <v>6</v>
      </c>
      <c r="P9" s="6" t="str">
        <f>LOOKUP(O9,{0,2,4,8,13,21},{"","ÇOK DÜŞÜK","DÜŞÜK","ORTA","YÜKSEK","ÇOK YÜKSEK"})</f>
        <v>DÜŞÜK</v>
      </c>
      <c r="Q9" s="7" t="s">
        <v>5</v>
      </c>
      <c r="R9" s="5"/>
    </row>
    <row r="10" spans="1:18" ht="96.75" customHeight="1" x14ac:dyDescent="0.25">
      <c r="A10" s="17"/>
      <c r="B10" s="18" t="s">
        <v>43</v>
      </c>
      <c r="C10" s="19"/>
      <c r="D10" s="5">
        <v>3</v>
      </c>
      <c r="E10" s="5">
        <v>3</v>
      </c>
      <c r="F10" s="5">
        <v>9</v>
      </c>
      <c r="G10" s="6" t="str">
        <f>LOOKUP(F10,{0,2,4,8,13,21},{"","ÇOK DÜŞÜK","DÜŞÜK","ORTA","YÜKSEK","ÇOK YÜKSEK"})</f>
        <v>ORTA</v>
      </c>
      <c r="H10" s="4" t="s">
        <v>53</v>
      </c>
      <c r="I10" s="6" t="s">
        <v>54</v>
      </c>
      <c r="J10" s="4" t="s">
        <v>55</v>
      </c>
      <c r="K10" s="4" t="s">
        <v>42</v>
      </c>
      <c r="L10" s="8">
        <v>46354</v>
      </c>
      <c r="M10" s="5">
        <v>3</v>
      </c>
      <c r="N10" s="5">
        <v>1</v>
      </c>
      <c r="O10" s="5">
        <v>3</v>
      </c>
      <c r="P10" s="6" t="s">
        <v>1</v>
      </c>
      <c r="Q10" s="7" t="s">
        <v>5</v>
      </c>
      <c r="R10" s="5"/>
    </row>
    <row r="11" spans="1:18" ht="107.25" customHeight="1" x14ac:dyDescent="0.25">
      <c r="A11" s="17"/>
      <c r="B11" s="18" t="s">
        <v>44</v>
      </c>
      <c r="C11" s="19"/>
      <c r="D11" s="5">
        <v>3</v>
      </c>
      <c r="E11" s="5">
        <v>1</v>
      </c>
      <c r="F11" s="5">
        <f t="shared" ref="F11" si="1">D11*E11</f>
        <v>3</v>
      </c>
      <c r="G11" s="6" t="str">
        <f>LOOKUP(F11,{0,2,4,8,13,21},{"","ÇOK DÜŞÜK","DÜŞÜK","ORTA","YÜKSEK","ÇOK YÜKSEK"})</f>
        <v>ÇOK DÜŞÜK</v>
      </c>
      <c r="H11" s="4" t="s">
        <v>56</v>
      </c>
      <c r="I11" s="6" t="s">
        <v>54</v>
      </c>
      <c r="J11" s="4" t="s">
        <v>57</v>
      </c>
      <c r="K11" s="4" t="s">
        <v>42</v>
      </c>
      <c r="L11" s="8">
        <v>46354</v>
      </c>
      <c r="M11" s="5">
        <v>3</v>
      </c>
      <c r="N11" s="5">
        <v>1</v>
      </c>
      <c r="O11" s="5">
        <v>3</v>
      </c>
      <c r="P11" s="6" t="str">
        <f>LOOKUP(O11,{0,2,4,8,13,21},{"","ÇOK DÜŞÜK","DÜŞÜK","ORTA","YÜKSEK","ÇOK YÜKSEK"})</f>
        <v>ÇOK DÜŞÜK</v>
      </c>
      <c r="Q11" s="7" t="s">
        <v>5</v>
      </c>
      <c r="R11" s="4"/>
    </row>
    <row r="12" spans="1:18" ht="83.25" customHeight="1" x14ac:dyDescent="0.25">
      <c r="A12" s="17"/>
      <c r="B12" s="18" t="s">
        <v>45</v>
      </c>
      <c r="C12" s="19"/>
      <c r="D12" s="5">
        <v>3</v>
      </c>
      <c r="E12" s="5">
        <v>1</v>
      </c>
      <c r="F12" s="5">
        <v>3</v>
      </c>
      <c r="G12" s="6" t="str">
        <f>LOOKUP(F12,{0,2,4,8,13,21},{"","ÇOK DÜŞÜK","DÜŞÜK","ORTA","YÜKSEK","ÇOK YÜKSEK"})</f>
        <v>ÇOK DÜŞÜK</v>
      </c>
      <c r="H12" s="4" t="s">
        <v>56</v>
      </c>
      <c r="I12" s="6" t="s">
        <v>54</v>
      </c>
      <c r="J12" s="4" t="s">
        <v>57</v>
      </c>
      <c r="K12" s="4" t="s">
        <v>42</v>
      </c>
      <c r="L12" s="8">
        <v>46354</v>
      </c>
      <c r="M12" s="5">
        <v>3</v>
      </c>
      <c r="N12" s="5">
        <v>1</v>
      </c>
      <c r="O12" s="5">
        <v>3</v>
      </c>
      <c r="P12" s="6" t="str">
        <f>LOOKUP(O12,{0,2,4,8,13,21},{"","ÇOK DÜŞÜK","DÜŞÜK","ORTA","YÜKSEK","ÇOK YÜKSEK"})</f>
        <v>ÇOK DÜŞÜK</v>
      </c>
      <c r="Q12" s="7" t="s">
        <v>5</v>
      </c>
      <c r="R12" s="5"/>
    </row>
    <row r="13" spans="1:18" ht="83.25" customHeight="1" x14ac:dyDescent="0.25">
      <c r="A13" s="17"/>
      <c r="B13" s="10" t="s">
        <v>47</v>
      </c>
      <c r="C13" s="11"/>
      <c r="D13" s="5">
        <v>3</v>
      </c>
      <c r="E13" s="5">
        <v>1</v>
      </c>
      <c r="F13" s="5">
        <v>3</v>
      </c>
      <c r="G13" s="6" t="s">
        <v>46</v>
      </c>
      <c r="H13" s="4" t="s">
        <v>58</v>
      </c>
      <c r="I13" s="6" t="s">
        <v>54</v>
      </c>
      <c r="J13" s="4" t="s">
        <v>59</v>
      </c>
      <c r="K13" s="4" t="s">
        <v>42</v>
      </c>
      <c r="L13" s="8">
        <v>46354</v>
      </c>
      <c r="M13" s="5">
        <v>3</v>
      </c>
      <c r="N13" s="5">
        <v>1</v>
      </c>
      <c r="O13" s="5">
        <v>3</v>
      </c>
      <c r="P13" s="6" t="s">
        <v>60</v>
      </c>
      <c r="Q13" s="7" t="s">
        <v>5</v>
      </c>
      <c r="R13" s="5"/>
    </row>
    <row r="14" spans="1:18" ht="117.6" customHeight="1" x14ac:dyDescent="0.25">
      <c r="A14" s="17"/>
      <c r="B14" s="10" t="s">
        <v>48</v>
      </c>
      <c r="C14" s="11"/>
      <c r="D14" s="5">
        <v>3</v>
      </c>
      <c r="E14" s="5">
        <v>1</v>
      </c>
      <c r="F14" s="5">
        <v>3</v>
      </c>
      <c r="G14" s="6" t="s">
        <v>46</v>
      </c>
      <c r="H14" s="4" t="s">
        <v>61</v>
      </c>
      <c r="I14" s="6" t="s">
        <v>54</v>
      </c>
      <c r="J14" s="4" t="s">
        <v>62</v>
      </c>
      <c r="K14" s="4" t="s">
        <v>42</v>
      </c>
      <c r="L14" s="8">
        <v>46354</v>
      </c>
      <c r="M14" s="5">
        <v>3</v>
      </c>
      <c r="N14" s="5">
        <v>1</v>
      </c>
      <c r="O14" s="5">
        <v>3</v>
      </c>
      <c r="P14" s="6" t="s">
        <v>60</v>
      </c>
      <c r="Q14" s="7" t="s">
        <v>5</v>
      </c>
      <c r="R14" s="5"/>
    </row>
    <row r="15" spans="1:18" ht="142.80000000000001" customHeight="1" x14ac:dyDescent="0.25">
      <c r="A15" s="17"/>
      <c r="B15" s="10" t="s">
        <v>49</v>
      </c>
      <c r="C15" s="11"/>
      <c r="D15" s="5">
        <v>3</v>
      </c>
      <c r="E15" s="5">
        <v>1</v>
      </c>
      <c r="F15" s="5">
        <v>3</v>
      </c>
      <c r="G15" s="6" t="s">
        <v>46</v>
      </c>
      <c r="H15" s="4" t="s">
        <v>63</v>
      </c>
      <c r="I15" s="6" t="s">
        <v>54</v>
      </c>
      <c r="J15" s="4" t="s">
        <v>64</v>
      </c>
      <c r="K15" s="4" t="s">
        <v>42</v>
      </c>
      <c r="L15" s="8">
        <v>46354</v>
      </c>
      <c r="M15" s="5">
        <v>3</v>
      </c>
      <c r="N15" s="5">
        <v>1</v>
      </c>
      <c r="O15" s="5">
        <v>3</v>
      </c>
      <c r="P15" s="6" t="s">
        <v>60</v>
      </c>
      <c r="Q15" s="7" t="s">
        <v>5</v>
      </c>
      <c r="R15" s="5"/>
    </row>
    <row r="16" spans="1:18" ht="124.2" customHeight="1" x14ac:dyDescent="0.25">
      <c r="A16" s="17"/>
      <c r="B16" s="10" t="s">
        <v>50</v>
      </c>
      <c r="C16" s="11"/>
      <c r="D16" s="5">
        <v>4</v>
      </c>
      <c r="E16" s="5">
        <v>2</v>
      </c>
      <c r="F16" s="5">
        <v>8</v>
      </c>
      <c r="G16" s="6" t="s">
        <v>1</v>
      </c>
      <c r="H16" s="4" t="s">
        <v>65</v>
      </c>
      <c r="I16" s="6" t="s">
        <v>54</v>
      </c>
      <c r="J16" s="4" t="s">
        <v>66</v>
      </c>
      <c r="K16" s="4" t="s">
        <v>42</v>
      </c>
      <c r="L16" s="8">
        <v>46354</v>
      </c>
      <c r="M16" s="5">
        <v>3</v>
      </c>
      <c r="N16" s="5">
        <v>1</v>
      </c>
      <c r="O16" s="5">
        <v>3</v>
      </c>
      <c r="P16" s="6" t="s">
        <v>60</v>
      </c>
      <c r="Q16" s="7" t="s">
        <v>5</v>
      </c>
      <c r="R16" s="5"/>
    </row>
    <row r="17" spans="1:18" ht="83.25" customHeight="1" x14ac:dyDescent="0.25">
      <c r="A17" s="17"/>
      <c r="B17" s="10" t="s">
        <v>51</v>
      </c>
      <c r="C17" s="11"/>
      <c r="D17" s="5">
        <v>3</v>
      </c>
      <c r="E17" s="5">
        <v>3</v>
      </c>
      <c r="F17" s="5">
        <v>9</v>
      </c>
      <c r="G17" s="6" t="s">
        <v>1</v>
      </c>
      <c r="H17" s="4" t="s">
        <v>67</v>
      </c>
      <c r="I17" s="6" t="s">
        <v>54</v>
      </c>
      <c r="J17" s="4" t="s">
        <v>68</v>
      </c>
      <c r="K17" s="4" t="s">
        <v>42</v>
      </c>
      <c r="L17" s="8">
        <v>46354</v>
      </c>
      <c r="M17" s="5">
        <v>3</v>
      </c>
      <c r="N17" s="5">
        <v>1</v>
      </c>
      <c r="O17" s="5">
        <v>3</v>
      </c>
      <c r="P17" s="6" t="s">
        <v>60</v>
      </c>
      <c r="Q17" s="7" t="s">
        <v>5</v>
      </c>
      <c r="R17" s="5"/>
    </row>
    <row r="18" spans="1:18" ht="106.2" customHeight="1" x14ac:dyDescent="0.25">
      <c r="A18" s="17"/>
      <c r="B18" s="10" t="s">
        <v>52</v>
      </c>
      <c r="C18" s="11"/>
      <c r="D18" s="5">
        <v>3</v>
      </c>
      <c r="E18" s="5">
        <v>3</v>
      </c>
      <c r="F18" s="5">
        <v>9</v>
      </c>
      <c r="G18" s="6" t="s">
        <v>1</v>
      </c>
      <c r="H18" s="4" t="s">
        <v>69</v>
      </c>
      <c r="I18" s="6" t="s">
        <v>54</v>
      </c>
      <c r="J18" s="4" t="s">
        <v>70</v>
      </c>
      <c r="K18" s="4" t="s">
        <v>42</v>
      </c>
      <c r="L18" s="8">
        <v>46354</v>
      </c>
      <c r="M18" s="5">
        <v>3</v>
      </c>
      <c r="N18" s="5">
        <v>1</v>
      </c>
      <c r="O18" s="5">
        <v>3</v>
      </c>
      <c r="P18" s="6" t="s">
        <v>60</v>
      </c>
      <c r="Q18" s="7" t="s">
        <v>5</v>
      </c>
      <c r="R18" s="5"/>
    </row>
    <row r="19" spans="1:18" ht="106.2" customHeight="1" x14ac:dyDescent="0.25">
      <c r="A19" s="17"/>
      <c r="B19" s="10" t="s">
        <v>71</v>
      </c>
      <c r="C19" s="11"/>
      <c r="D19" s="5">
        <v>3</v>
      </c>
      <c r="E19" s="5">
        <v>3</v>
      </c>
      <c r="F19" s="5">
        <v>9</v>
      </c>
      <c r="G19" s="6" t="s">
        <v>1</v>
      </c>
      <c r="H19" s="4" t="s">
        <v>72</v>
      </c>
      <c r="I19" s="6" t="s">
        <v>54</v>
      </c>
      <c r="J19" s="4" t="s">
        <v>73</v>
      </c>
      <c r="K19" s="4" t="s">
        <v>42</v>
      </c>
      <c r="L19" s="8">
        <v>46354</v>
      </c>
      <c r="M19" s="5">
        <v>3</v>
      </c>
      <c r="N19" s="5">
        <v>1</v>
      </c>
      <c r="O19" s="5">
        <v>3</v>
      </c>
      <c r="P19" s="6" t="s">
        <v>60</v>
      </c>
      <c r="Q19" s="7" t="s">
        <v>5</v>
      </c>
      <c r="R19" s="5"/>
    </row>
    <row r="20" spans="1:18" ht="106.2" customHeight="1" x14ac:dyDescent="0.25">
      <c r="A20" s="17"/>
      <c r="B20" s="10" t="s">
        <v>74</v>
      </c>
      <c r="C20" s="11"/>
      <c r="D20" s="5">
        <v>4</v>
      </c>
      <c r="E20" s="5">
        <v>2</v>
      </c>
      <c r="F20" s="5">
        <v>6</v>
      </c>
      <c r="G20" s="6" t="s">
        <v>1</v>
      </c>
      <c r="H20" s="4" t="s">
        <v>75</v>
      </c>
      <c r="I20" s="6" t="s">
        <v>54</v>
      </c>
      <c r="J20" s="4" t="s">
        <v>73</v>
      </c>
      <c r="K20" s="4" t="s">
        <v>42</v>
      </c>
      <c r="L20" s="8">
        <v>46354</v>
      </c>
      <c r="M20" s="5">
        <v>4</v>
      </c>
      <c r="N20" s="5">
        <v>1</v>
      </c>
      <c r="O20" s="5">
        <v>4</v>
      </c>
      <c r="P20" s="6" t="s">
        <v>60</v>
      </c>
      <c r="Q20" s="7" t="s">
        <v>5</v>
      </c>
      <c r="R20" s="5"/>
    </row>
    <row r="21" spans="1:18" ht="106.2" customHeight="1" x14ac:dyDescent="0.25">
      <c r="A21" s="17"/>
      <c r="B21" s="10" t="s">
        <v>76</v>
      </c>
      <c r="C21" s="11"/>
      <c r="D21" s="5">
        <v>4</v>
      </c>
      <c r="E21" s="5">
        <v>1</v>
      </c>
      <c r="F21" s="5">
        <v>4</v>
      </c>
      <c r="G21" s="6" t="s">
        <v>37</v>
      </c>
      <c r="H21" s="4" t="s">
        <v>77</v>
      </c>
      <c r="I21" s="6" t="s">
        <v>54</v>
      </c>
      <c r="J21" s="4" t="s">
        <v>73</v>
      </c>
      <c r="K21" s="4" t="s">
        <v>42</v>
      </c>
      <c r="L21" s="8">
        <v>46354</v>
      </c>
      <c r="M21" s="5">
        <v>3</v>
      </c>
      <c r="N21" s="5">
        <v>1</v>
      </c>
      <c r="O21" s="5">
        <v>3</v>
      </c>
      <c r="P21" s="6" t="s">
        <v>60</v>
      </c>
      <c r="Q21" s="7" t="s">
        <v>5</v>
      </c>
      <c r="R21" s="5"/>
    </row>
    <row r="22" spans="1:18" ht="106.2" customHeight="1" x14ac:dyDescent="0.25">
      <c r="A22" s="17"/>
      <c r="B22" s="10" t="s">
        <v>78</v>
      </c>
      <c r="C22" s="11"/>
      <c r="D22" s="5">
        <v>3</v>
      </c>
      <c r="E22" s="5">
        <v>1</v>
      </c>
      <c r="F22" s="5">
        <v>3</v>
      </c>
      <c r="G22" s="6" t="s">
        <v>37</v>
      </c>
      <c r="H22" s="4" t="s">
        <v>79</v>
      </c>
      <c r="I22" s="6" t="s">
        <v>54</v>
      </c>
      <c r="J22" s="4" t="s">
        <v>80</v>
      </c>
      <c r="K22" s="4" t="s">
        <v>42</v>
      </c>
      <c r="L22" s="8">
        <v>46354</v>
      </c>
      <c r="M22" s="5">
        <v>3</v>
      </c>
      <c r="N22" s="5">
        <v>1</v>
      </c>
      <c r="O22" s="5">
        <v>3</v>
      </c>
      <c r="P22" s="6" t="s">
        <v>60</v>
      </c>
      <c r="Q22" s="7" t="s">
        <v>5</v>
      </c>
      <c r="R22" s="5"/>
    </row>
    <row r="23" spans="1:18" ht="285.60000000000002" customHeight="1" x14ac:dyDescent="0.25">
      <c r="A23" s="17"/>
      <c r="B23" s="10" t="s">
        <v>81</v>
      </c>
      <c r="C23" s="11"/>
      <c r="D23" s="5">
        <v>5</v>
      </c>
      <c r="E23" s="5">
        <v>3</v>
      </c>
      <c r="F23" s="5">
        <v>15</v>
      </c>
      <c r="G23" s="6" t="s">
        <v>38</v>
      </c>
      <c r="H23" s="4" t="s">
        <v>82</v>
      </c>
      <c r="I23" s="6" t="s">
        <v>38</v>
      </c>
      <c r="J23" s="4" t="s">
        <v>83</v>
      </c>
      <c r="K23" s="4" t="s">
        <v>42</v>
      </c>
      <c r="L23" s="8">
        <v>46354</v>
      </c>
      <c r="M23" s="5">
        <v>5</v>
      </c>
      <c r="N23" s="5">
        <v>1</v>
      </c>
      <c r="O23" s="5">
        <v>5</v>
      </c>
      <c r="P23" s="6" t="s">
        <v>84</v>
      </c>
      <c r="Q23" s="7" t="s">
        <v>5</v>
      </c>
      <c r="R23" s="5"/>
    </row>
    <row r="24" spans="1:18" ht="145.80000000000001" customHeight="1" x14ac:dyDescent="0.25">
      <c r="A24" s="17"/>
      <c r="B24" s="10" t="s">
        <v>85</v>
      </c>
      <c r="C24" s="11"/>
      <c r="D24" s="5">
        <v>4</v>
      </c>
      <c r="E24" s="5">
        <v>3</v>
      </c>
      <c r="F24" s="5">
        <v>12</v>
      </c>
      <c r="G24" s="6" t="s">
        <v>1</v>
      </c>
      <c r="H24" s="4" t="s">
        <v>86</v>
      </c>
      <c r="I24" s="6" t="s">
        <v>54</v>
      </c>
      <c r="J24" s="4" t="s">
        <v>87</v>
      </c>
      <c r="K24" s="4" t="s">
        <v>42</v>
      </c>
      <c r="L24" s="8">
        <v>46354</v>
      </c>
      <c r="M24" s="5">
        <v>3</v>
      </c>
      <c r="N24" s="5">
        <v>1</v>
      </c>
      <c r="O24" s="5">
        <v>3</v>
      </c>
      <c r="P24" s="6" t="s">
        <v>60</v>
      </c>
      <c r="Q24" s="7" t="s">
        <v>5</v>
      </c>
      <c r="R24" s="5"/>
    </row>
    <row r="25" spans="1:18" ht="106.2" customHeight="1" x14ac:dyDescent="0.25">
      <c r="A25" s="17"/>
      <c r="B25" s="10" t="s">
        <v>88</v>
      </c>
      <c r="C25" s="11"/>
      <c r="D25" s="5">
        <v>4</v>
      </c>
      <c r="E25" s="5">
        <v>3</v>
      </c>
      <c r="F25" s="5">
        <v>12</v>
      </c>
      <c r="G25" s="6" t="s">
        <v>1</v>
      </c>
      <c r="H25" s="4" t="s">
        <v>89</v>
      </c>
      <c r="I25" s="6" t="s">
        <v>38</v>
      </c>
      <c r="J25" s="4" t="s">
        <v>90</v>
      </c>
      <c r="K25" s="4" t="s">
        <v>42</v>
      </c>
      <c r="L25" s="8">
        <v>46354</v>
      </c>
      <c r="M25" s="5">
        <v>3</v>
      </c>
      <c r="N25" s="5">
        <v>1</v>
      </c>
      <c r="O25" s="5">
        <v>3</v>
      </c>
      <c r="P25" s="6" t="s">
        <v>60</v>
      </c>
      <c r="Q25" s="7" t="s">
        <v>5</v>
      </c>
      <c r="R25" s="5"/>
    </row>
    <row r="26" spans="1:18" ht="106.2" customHeight="1" x14ac:dyDescent="0.25">
      <c r="A26" s="17"/>
      <c r="B26" s="10" t="s">
        <v>91</v>
      </c>
      <c r="C26" s="11"/>
      <c r="D26" s="5">
        <v>5</v>
      </c>
      <c r="E26" s="5">
        <v>3</v>
      </c>
      <c r="F26" s="5">
        <v>15</v>
      </c>
      <c r="G26" s="6" t="s">
        <v>0</v>
      </c>
      <c r="H26" s="4" t="s">
        <v>92</v>
      </c>
      <c r="I26" s="6" t="s">
        <v>38</v>
      </c>
      <c r="J26" s="4" t="s">
        <v>93</v>
      </c>
      <c r="K26" s="4" t="s">
        <v>42</v>
      </c>
      <c r="L26" s="8">
        <v>46354</v>
      </c>
      <c r="M26" s="5">
        <v>3</v>
      </c>
      <c r="N26" s="5">
        <v>2</v>
      </c>
      <c r="O26" s="5">
        <v>6</v>
      </c>
      <c r="P26" s="6" t="s">
        <v>84</v>
      </c>
      <c r="Q26" s="7" t="s">
        <v>5</v>
      </c>
      <c r="R26" s="5"/>
    </row>
    <row r="27" spans="1:18" ht="106.2" customHeight="1" x14ac:dyDescent="0.25">
      <c r="A27" s="17"/>
      <c r="B27" s="10" t="s">
        <v>94</v>
      </c>
      <c r="C27" s="11"/>
      <c r="D27" s="5">
        <v>2</v>
      </c>
      <c r="E27" s="5">
        <v>2</v>
      </c>
      <c r="F27" s="5">
        <v>4</v>
      </c>
      <c r="G27" s="6" t="s">
        <v>37</v>
      </c>
      <c r="H27" s="4" t="s">
        <v>95</v>
      </c>
      <c r="I27" s="6" t="s">
        <v>37</v>
      </c>
      <c r="J27" s="4" t="s">
        <v>96</v>
      </c>
      <c r="K27" s="4" t="s">
        <v>42</v>
      </c>
      <c r="L27" s="8">
        <v>46354</v>
      </c>
      <c r="M27" s="5">
        <v>2</v>
      </c>
      <c r="N27" s="5">
        <v>1</v>
      </c>
      <c r="O27" s="5">
        <v>2</v>
      </c>
      <c r="P27" s="6" t="s">
        <v>60</v>
      </c>
      <c r="Q27" s="7" t="s">
        <v>5</v>
      </c>
      <c r="R27" s="5"/>
    </row>
    <row r="28" spans="1:18" ht="106.2" customHeight="1" x14ac:dyDescent="0.25">
      <c r="A28" s="17"/>
      <c r="B28" s="10" t="s">
        <v>97</v>
      </c>
      <c r="C28" s="11"/>
      <c r="D28" s="5">
        <v>3</v>
      </c>
      <c r="E28" s="5">
        <v>3</v>
      </c>
      <c r="F28" s="5">
        <v>9</v>
      </c>
      <c r="G28" s="6" t="s">
        <v>1</v>
      </c>
      <c r="H28" s="4" t="s">
        <v>98</v>
      </c>
      <c r="I28" s="6" t="s">
        <v>54</v>
      </c>
      <c r="J28" s="4" t="s">
        <v>99</v>
      </c>
      <c r="K28" s="4" t="s">
        <v>42</v>
      </c>
      <c r="L28" s="8">
        <v>46354</v>
      </c>
      <c r="M28" s="5">
        <v>2</v>
      </c>
      <c r="N28" s="5">
        <v>3</v>
      </c>
      <c r="O28" s="5">
        <v>6</v>
      </c>
      <c r="P28" s="6" t="s">
        <v>84</v>
      </c>
      <c r="Q28" s="7" t="s">
        <v>5</v>
      </c>
      <c r="R28" s="5"/>
    </row>
    <row r="29" spans="1:18" ht="106.2" customHeight="1" x14ac:dyDescent="0.25">
      <c r="A29" s="17"/>
      <c r="B29" s="10" t="s">
        <v>100</v>
      </c>
      <c r="C29" s="11"/>
      <c r="D29" s="5">
        <v>4</v>
      </c>
      <c r="E29" s="5">
        <v>3</v>
      </c>
      <c r="F29" s="5">
        <v>12</v>
      </c>
      <c r="G29" s="6" t="s">
        <v>1</v>
      </c>
      <c r="H29" s="4" t="s">
        <v>101</v>
      </c>
      <c r="I29" s="6" t="s">
        <v>54</v>
      </c>
      <c r="J29" s="4" t="s">
        <v>102</v>
      </c>
      <c r="K29" s="4" t="s">
        <v>42</v>
      </c>
      <c r="L29" s="8">
        <v>46354</v>
      </c>
      <c r="M29" s="5">
        <v>2</v>
      </c>
      <c r="N29" s="5">
        <v>3</v>
      </c>
      <c r="O29" s="5">
        <v>6</v>
      </c>
      <c r="P29" s="6" t="s">
        <v>84</v>
      </c>
      <c r="Q29" s="7" t="s">
        <v>5</v>
      </c>
      <c r="R29" s="5"/>
    </row>
    <row r="30" spans="1:18" ht="106.2" customHeight="1" x14ac:dyDescent="0.25">
      <c r="A30" s="17"/>
      <c r="B30" s="10" t="s">
        <v>105</v>
      </c>
      <c r="C30" s="11"/>
      <c r="D30" s="5">
        <v>2</v>
      </c>
      <c r="E30" s="5">
        <v>4</v>
      </c>
      <c r="F30" s="5">
        <v>8</v>
      </c>
      <c r="G30" s="6" t="s">
        <v>1</v>
      </c>
      <c r="H30" s="4" t="s">
        <v>104</v>
      </c>
      <c r="I30" s="6" t="s">
        <v>54</v>
      </c>
      <c r="J30" s="4" t="s">
        <v>103</v>
      </c>
      <c r="K30" s="4" t="s">
        <v>42</v>
      </c>
      <c r="L30" s="8">
        <v>46354</v>
      </c>
      <c r="M30" s="5">
        <v>1</v>
      </c>
      <c r="N30" s="5">
        <v>3</v>
      </c>
      <c r="O30" s="5">
        <v>3</v>
      </c>
      <c r="P30" s="6" t="s">
        <v>60</v>
      </c>
      <c r="Q30" s="7" t="s">
        <v>5</v>
      </c>
      <c r="R30" s="5"/>
    </row>
    <row r="31" spans="1:18" ht="106.2" customHeight="1" x14ac:dyDescent="0.25">
      <c r="A31" s="17"/>
      <c r="B31" s="10" t="s">
        <v>106</v>
      </c>
      <c r="C31" s="11"/>
      <c r="D31" s="5">
        <v>5</v>
      </c>
      <c r="E31" s="5">
        <v>3</v>
      </c>
      <c r="F31" s="5">
        <v>15</v>
      </c>
      <c r="G31" s="6" t="s">
        <v>0</v>
      </c>
      <c r="H31" s="4" t="s">
        <v>113</v>
      </c>
      <c r="I31" s="6" t="s">
        <v>54</v>
      </c>
      <c r="J31" s="4" t="s">
        <v>114</v>
      </c>
      <c r="K31" s="4" t="s">
        <v>42</v>
      </c>
      <c r="L31" s="8">
        <v>46354</v>
      </c>
      <c r="M31" s="5">
        <v>3</v>
      </c>
      <c r="N31" s="5">
        <v>3</v>
      </c>
      <c r="O31" s="5">
        <v>9</v>
      </c>
      <c r="P31" s="6" t="s">
        <v>1</v>
      </c>
      <c r="Q31" s="7" t="s">
        <v>5</v>
      </c>
      <c r="R31" s="5"/>
    </row>
    <row r="32" spans="1:18" ht="106.2" customHeight="1" x14ac:dyDescent="0.25">
      <c r="A32" s="17"/>
      <c r="B32" s="10" t="s">
        <v>107</v>
      </c>
      <c r="C32" s="11"/>
      <c r="D32" s="5">
        <v>2</v>
      </c>
      <c r="E32" s="5">
        <v>3</v>
      </c>
      <c r="F32" s="5">
        <v>6</v>
      </c>
      <c r="G32" s="6" t="s">
        <v>37</v>
      </c>
      <c r="H32" s="4" t="s">
        <v>115</v>
      </c>
      <c r="I32" s="6" t="s">
        <v>37</v>
      </c>
      <c r="J32" s="4" t="s">
        <v>116</v>
      </c>
      <c r="K32" s="4" t="s">
        <v>42</v>
      </c>
      <c r="L32" s="8">
        <v>46354</v>
      </c>
      <c r="M32" s="5">
        <v>1</v>
      </c>
      <c r="N32" s="5">
        <v>3</v>
      </c>
      <c r="O32" s="5">
        <v>3</v>
      </c>
      <c r="P32" s="6" t="s">
        <v>60</v>
      </c>
      <c r="Q32" s="7" t="s">
        <v>5</v>
      </c>
      <c r="R32" s="5"/>
    </row>
    <row r="33" spans="1:18" ht="106.2" customHeight="1" x14ac:dyDescent="0.25">
      <c r="A33" s="17"/>
      <c r="B33" s="10" t="s">
        <v>108</v>
      </c>
      <c r="C33" s="11"/>
      <c r="D33" s="5">
        <v>4</v>
      </c>
      <c r="E33" s="5">
        <v>3</v>
      </c>
      <c r="F33" s="5">
        <v>12</v>
      </c>
      <c r="G33" s="6" t="s">
        <v>1</v>
      </c>
      <c r="H33" s="4" t="s">
        <v>117</v>
      </c>
      <c r="I33" s="6" t="s">
        <v>38</v>
      </c>
      <c r="J33" s="4" t="s">
        <v>125</v>
      </c>
      <c r="K33" s="4" t="s">
        <v>42</v>
      </c>
      <c r="L33" s="8">
        <v>46354</v>
      </c>
      <c r="M33" s="5">
        <v>2</v>
      </c>
      <c r="N33" s="5">
        <v>1</v>
      </c>
      <c r="O33" s="5">
        <v>2</v>
      </c>
      <c r="P33" s="6" t="s">
        <v>60</v>
      </c>
      <c r="Q33" s="7" t="s">
        <v>5</v>
      </c>
      <c r="R33" s="5"/>
    </row>
    <row r="34" spans="1:18" ht="106.2" customHeight="1" x14ac:dyDescent="0.25">
      <c r="A34" s="17"/>
      <c r="B34" s="10" t="s">
        <v>109</v>
      </c>
      <c r="C34" s="11"/>
      <c r="D34" s="5">
        <v>3</v>
      </c>
      <c r="E34" s="5">
        <v>4</v>
      </c>
      <c r="F34" s="5">
        <v>12</v>
      </c>
      <c r="G34" s="6" t="s">
        <v>1</v>
      </c>
      <c r="H34" s="4" t="s">
        <v>118</v>
      </c>
      <c r="I34" s="6" t="s">
        <v>54</v>
      </c>
      <c r="J34" s="4" t="s">
        <v>124</v>
      </c>
      <c r="K34" s="4" t="s">
        <v>42</v>
      </c>
      <c r="L34" s="8">
        <v>46354</v>
      </c>
      <c r="M34" s="5">
        <v>2</v>
      </c>
      <c r="N34" s="5">
        <v>3</v>
      </c>
      <c r="O34" s="5">
        <v>6</v>
      </c>
      <c r="P34" s="6" t="s">
        <v>84</v>
      </c>
      <c r="Q34" s="7" t="s">
        <v>5</v>
      </c>
      <c r="R34" s="5"/>
    </row>
    <row r="35" spans="1:18" ht="106.2" customHeight="1" x14ac:dyDescent="0.25">
      <c r="A35" s="17"/>
      <c r="B35" s="10" t="s">
        <v>110</v>
      </c>
      <c r="C35" s="11"/>
      <c r="D35" s="5">
        <v>3</v>
      </c>
      <c r="E35" s="5">
        <v>3</v>
      </c>
      <c r="F35" s="5">
        <v>9</v>
      </c>
      <c r="G35" s="6" t="s">
        <v>1</v>
      </c>
      <c r="H35" s="4" t="s">
        <v>119</v>
      </c>
      <c r="I35" s="6" t="s">
        <v>54</v>
      </c>
      <c r="J35" s="4" t="s">
        <v>123</v>
      </c>
      <c r="K35" s="4" t="s">
        <v>42</v>
      </c>
      <c r="L35" s="8">
        <v>46354</v>
      </c>
      <c r="M35" s="5">
        <v>3</v>
      </c>
      <c r="N35" s="5">
        <v>2</v>
      </c>
      <c r="O35" s="5">
        <v>6</v>
      </c>
      <c r="P35" s="6" t="s">
        <v>84</v>
      </c>
      <c r="Q35" s="7" t="s">
        <v>5</v>
      </c>
      <c r="R35" s="5"/>
    </row>
    <row r="36" spans="1:18" ht="106.2" customHeight="1" x14ac:dyDescent="0.25">
      <c r="A36" s="17"/>
      <c r="B36" s="10" t="s">
        <v>111</v>
      </c>
      <c r="C36" s="11"/>
      <c r="D36" s="5">
        <v>3</v>
      </c>
      <c r="E36" s="5">
        <v>3</v>
      </c>
      <c r="F36" s="5">
        <v>9</v>
      </c>
      <c r="G36" s="6" t="s">
        <v>1</v>
      </c>
      <c r="H36" s="4" t="s">
        <v>119</v>
      </c>
      <c r="I36" s="6" t="s">
        <v>54</v>
      </c>
      <c r="J36" s="4" t="s">
        <v>122</v>
      </c>
      <c r="K36" s="4" t="s">
        <v>42</v>
      </c>
      <c r="L36" s="8">
        <v>46354</v>
      </c>
      <c r="M36" s="5">
        <v>3</v>
      </c>
      <c r="N36" s="5">
        <v>2</v>
      </c>
      <c r="O36" s="5">
        <v>6</v>
      </c>
      <c r="P36" s="6" t="s">
        <v>84</v>
      </c>
      <c r="Q36" s="7" t="s">
        <v>5</v>
      </c>
      <c r="R36" s="5"/>
    </row>
    <row r="37" spans="1:18" ht="106.2" customHeight="1" x14ac:dyDescent="0.25">
      <c r="A37" s="17"/>
      <c r="B37" s="10" t="s">
        <v>112</v>
      </c>
      <c r="C37" s="11"/>
      <c r="D37" s="5">
        <v>3</v>
      </c>
      <c r="E37" s="5">
        <v>3</v>
      </c>
      <c r="F37" s="5">
        <v>9</v>
      </c>
      <c r="G37" s="6" t="s">
        <v>1</v>
      </c>
      <c r="H37" s="4" t="s">
        <v>120</v>
      </c>
      <c r="I37" s="6" t="s">
        <v>54</v>
      </c>
      <c r="J37" s="4" t="s">
        <v>121</v>
      </c>
      <c r="K37" s="4" t="s">
        <v>42</v>
      </c>
      <c r="L37" s="8">
        <v>46354</v>
      </c>
      <c r="M37" s="5">
        <v>3</v>
      </c>
      <c r="N37" s="5">
        <v>2</v>
      </c>
      <c r="O37" s="5">
        <v>6</v>
      </c>
      <c r="P37" s="6" t="s">
        <v>84</v>
      </c>
      <c r="Q37" s="7" t="s">
        <v>5</v>
      </c>
      <c r="R37" s="5"/>
    </row>
    <row r="38" spans="1:18" ht="106.2" customHeight="1" x14ac:dyDescent="0.25">
      <c r="A38" s="17"/>
      <c r="B38" s="10"/>
      <c r="C38" s="11"/>
      <c r="D38" s="5"/>
      <c r="E38" s="5"/>
      <c r="F38" s="5"/>
      <c r="G38" s="6"/>
      <c r="H38" s="4"/>
      <c r="I38" s="6"/>
      <c r="J38" s="4"/>
      <c r="K38" s="4"/>
      <c r="L38" s="8"/>
      <c r="M38" s="5"/>
      <c r="N38" s="5"/>
      <c r="O38" s="5"/>
      <c r="P38" s="6"/>
      <c r="Q38" s="7"/>
      <c r="R38" s="5"/>
    </row>
    <row r="39" spans="1:18" ht="83.25" customHeight="1" x14ac:dyDescent="0.25">
      <c r="A39" s="17"/>
      <c r="B39" s="18"/>
      <c r="C39" s="19"/>
      <c r="D39" s="5"/>
      <c r="E39" s="5"/>
      <c r="F39" s="5"/>
      <c r="G39" s="6" t="str">
        <f>LOOKUP(F39,{0,2,4,8,13,21},{"","ÇOK DÜŞÜK","DÜŞÜK","ORTA","YÜKSEK","ÇOK YÜKSEK"})</f>
        <v/>
      </c>
      <c r="H39" s="4"/>
      <c r="I39" s="6"/>
      <c r="J39" s="4"/>
      <c r="K39" s="4"/>
      <c r="L39" s="8"/>
      <c r="M39" s="5"/>
      <c r="N39" s="5"/>
      <c r="O39" s="5"/>
      <c r="P39" s="6" t="str">
        <f>LOOKUP(O39,{0,2,4,8,13,21},{"","ÇOK DÜŞÜK","DÜŞÜK","ORTA","YÜKSEK","ÇOK YÜKSEK"})</f>
        <v/>
      </c>
      <c r="Q39" s="7"/>
      <c r="R39" s="5"/>
    </row>
    <row r="40" spans="1:18" x14ac:dyDescent="0.25">
      <c r="A40" s="12" t="s">
        <v>20</v>
      </c>
      <c r="B40" s="12"/>
      <c r="C40" s="12"/>
      <c r="D40" s="12"/>
      <c r="E40" s="12"/>
      <c r="F40" s="12"/>
      <c r="G40" s="12"/>
      <c r="H40" s="12"/>
      <c r="I40" s="12" t="s">
        <v>21</v>
      </c>
      <c r="J40" s="12"/>
      <c r="K40" s="12"/>
      <c r="L40" s="12"/>
      <c r="M40" s="12"/>
      <c r="N40" s="12"/>
      <c r="O40" s="12"/>
      <c r="P40" s="12"/>
      <c r="Q40" s="12"/>
      <c r="R40" s="12"/>
    </row>
    <row r="41" spans="1:18" ht="35.25" customHeight="1" x14ac:dyDescent="0.25">
      <c r="A41" s="13" t="s">
        <v>19</v>
      </c>
      <c r="B41" s="13"/>
      <c r="C41" s="13"/>
      <c r="D41" s="13"/>
      <c r="E41" s="13"/>
      <c r="F41" s="13"/>
      <c r="G41" s="13"/>
      <c r="H41" s="13"/>
      <c r="I41" s="13" t="s">
        <v>22</v>
      </c>
      <c r="J41" s="13"/>
      <c r="K41" s="13"/>
      <c r="L41" s="13"/>
      <c r="M41" s="13"/>
      <c r="N41" s="13"/>
      <c r="O41" s="13"/>
      <c r="P41" s="13"/>
      <c r="Q41" s="13"/>
      <c r="R41" s="13"/>
    </row>
  </sheetData>
  <mergeCells count="24">
    <mergeCell ref="A1:B4"/>
    <mergeCell ref="C1:M4"/>
    <mergeCell ref="N1:P1"/>
    <mergeCell ref="Q1:R1"/>
    <mergeCell ref="N2:P2"/>
    <mergeCell ref="Q2:R2"/>
    <mergeCell ref="N3:P3"/>
    <mergeCell ref="Q3:R3"/>
    <mergeCell ref="N4:P4"/>
    <mergeCell ref="Q4:R4"/>
    <mergeCell ref="A40:H40"/>
    <mergeCell ref="I40:R40"/>
    <mergeCell ref="A41:H41"/>
    <mergeCell ref="I41:R41"/>
    <mergeCell ref="B5:C5"/>
    <mergeCell ref="A6:A39"/>
    <mergeCell ref="B6:C6"/>
    <mergeCell ref="B7:C7"/>
    <mergeCell ref="B8:C8"/>
    <mergeCell ref="B9:C9"/>
    <mergeCell ref="B10:C10"/>
    <mergeCell ref="B11:C11"/>
    <mergeCell ref="B12:C12"/>
    <mergeCell ref="B39:C39"/>
  </mergeCells>
  <printOptions horizontalCentered="1"/>
  <pageMargins left="0.15748031496062992" right="0.15748031496062992" top="0.28000000000000003" bottom="0.19685039370078741" header="0.25" footer="0.19685039370078741"/>
  <pageSetup paperSize="9" scale="61" orientation="landscape" r:id="rId1"/>
  <headerFooter>
    <oddHeader xml:space="preserve">&amp;R&amp;"Arial,Normal"&amp;8     </oddHeader>
    <oddFooter>&amp;R&amp;"Arial,Kalın"&amp;8SYF: &amp;P/&amp;N</oddFooter>
  </headerFooter>
  <rowBreaks count="1" manualBreakCount="1">
    <brk id="1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RİSK ANALİZİ</vt:lpstr>
      <vt:lpstr>'RİSK ANALİZİ'!Yazdırma_Başlıkları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eylem dana</cp:lastModifiedBy>
  <cp:lastPrinted>2022-01-11T12:42:05Z</cp:lastPrinted>
  <dcterms:created xsi:type="dcterms:W3CDTF">2018-04-19T22:23:21Z</dcterms:created>
  <dcterms:modified xsi:type="dcterms:W3CDTF">2026-01-16T13:51:15Z</dcterms:modified>
</cp:coreProperties>
</file>